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defaultThemeVersion="166925"/>
  <bookViews>
    <workbookView xWindow="28680" yWindow="65416" windowWidth="29040" windowHeight="17640" activeTab="0"/>
  </bookViews>
  <sheets>
    <sheet name="Macduff Harbour Fees"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<sst xmlns="http://schemas.openxmlformats.org/spreadsheetml/2006/main" count="128" uniqueCount="125">
  <si>
    <t xml:space="preserve"> Macduff Harbour Charges 2022-2023</t>
  </si>
  <si>
    <t>Unit Rate (Exc VAT)</t>
  </si>
  <si>
    <t>VAT - 20%</t>
  </si>
  <si>
    <t>Unit Rate (Inc VAT)</t>
  </si>
  <si>
    <t>B.1</t>
  </si>
  <si>
    <t>HARBOUR DUES FOR FISHING VESSELS</t>
  </si>
  <si>
    <t>B.1.1</t>
  </si>
  <si>
    <t>Vessels under 10m</t>
  </si>
  <si>
    <t>10-17m</t>
  </si>
  <si>
    <t>17-22m</t>
  </si>
  <si>
    <t>22-26m</t>
  </si>
  <si>
    <t>26-30m</t>
  </si>
  <si>
    <t>over 30m</t>
  </si>
  <si>
    <t>B.1.2</t>
  </si>
  <si>
    <t>All fish landed at Aberdeenshire Council Harbours will be charged 2.5% of gross landings</t>
  </si>
  <si>
    <t>B.1.3</t>
  </si>
  <si>
    <t xml:space="preserve">Failure to disclose Fish Landings </t>
  </si>
  <si>
    <t>B.1.4</t>
  </si>
  <si>
    <t>A single entry charge will be applied to any vessel entering the Harbour for Ice only.</t>
  </si>
  <si>
    <t>B.1.5</t>
  </si>
  <si>
    <t>Compulsory Waste Disposal Charge (on arrival, per visit), per week in Harbour &amp; Slipway</t>
  </si>
  <si>
    <t>B.2</t>
  </si>
  <si>
    <t>SLIPWAYS &amp; REPAIR PADS</t>
  </si>
  <si>
    <t>B.2.1</t>
  </si>
  <si>
    <t>Charge per metre, per 24 hours and per all succeeding 24 hours</t>
  </si>
  <si>
    <t>Vessels Over 15 Tonnes</t>
  </si>
  <si>
    <t>Extraction per meter, 1st day only</t>
  </si>
  <si>
    <t>24 hour period of part thereof</t>
  </si>
  <si>
    <t>Vessels Under 15 Tonnes</t>
  </si>
  <si>
    <t>B.2.2</t>
  </si>
  <si>
    <r>
      <rPr>
        <b/>
        <sz val="11"/>
        <color theme="1"/>
        <rFont val="Arial"/>
        <family val="2"/>
      </rPr>
      <t>DISCOUNT:</t>
    </r>
    <r>
      <rPr>
        <sz val="11"/>
        <color theme="1"/>
        <rFont val="Arial"/>
        <family val="2"/>
      </rPr>
      <t xml:space="preserve"> Any vessel on the slipway for less than 6 hours shall be discounted by -</t>
    </r>
  </si>
  <si>
    <t>B.2.3</t>
  </si>
  <si>
    <t>Movement of vessel by Council at owner's request &amp; risk - from berth to slipway or slipway to berth</t>
  </si>
  <si>
    <t>B.2.4</t>
  </si>
  <si>
    <t>A charge shall be made in respect of any attendance by a Council employee outwith normal working hours. Such charge shall comprise the wages and overtime payable by the Council, plus a surcharge of 25%.</t>
  </si>
  <si>
    <t>B.2.5</t>
  </si>
  <si>
    <t>Supply of water &amp; electricity fixed charge per slipping where metering is not available</t>
  </si>
  <si>
    <t>B.2.6</t>
  </si>
  <si>
    <t>When HP Water Blasting is carried out and no metering is available, an estimate of usage will be made by the Slipway Supervisor. The metered quantity or the Slipway Supervisors estimated quantity, in tonnes will be charged at the figure to the right.</t>
  </si>
  <si>
    <t>B.2.7</t>
  </si>
  <si>
    <t>Charges for disposal of contaminated waste water, at cost per tonne</t>
  </si>
  <si>
    <t>B.2.8</t>
  </si>
  <si>
    <t>TBT Testing to be charged accordingly plus VAT</t>
  </si>
  <si>
    <t>B.3</t>
  </si>
  <si>
    <t>PILOT/WORK BOAT</t>
  </si>
  <si>
    <t>B.3.1</t>
  </si>
  <si>
    <t>Hire of Pilot Boat and crew per hour or part thereof</t>
  </si>
  <si>
    <t>B.3.2</t>
  </si>
  <si>
    <t>Use of Pilot Boat and crew per hour or part of, for towing within harbour, at discretion of the Harbourmaster</t>
  </si>
  <si>
    <t>B.3.3</t>
  </si>
  <si>
    <t>When the services of a Pilot, Pilot-Boat or substitute boat are required, under all items of B.3, outwith normal working hours, a charge shall be made which will comprise the wages and overtime payable by the Council, plus a surcharge of 25%.</t>
  </si>
  <si>
    <t>B.4</t>
  </si>
  <si>
    <t>WATER CHARGES</t>
  </si>
  <si>
    <t>B.4.1</t>
  </si>
  <si>
    <t>Bulk Fresh Water Charge</t>
  </si>
  <si>
    <t>B.4.1.2</t>
  </si>
  <si>
    <t>Additional charge per tonne or part thereof in excess of 6 tonnes for Cargo Vessels</t>
  </si>
  <si>
    <t>B.4.2</t>
  </si>
  <si>
    <t>Any vessel less than 20m, registered length where metering not available</t>
  </si>
  <si>
    <t>B.4.3</t>
  </si>
  <si>
    <t>Any vessel 20m or greater, registered length where metering not available</t>
  </si>
  <si>
    <t>B.4.4</t>
  </si>
  <si>
    <t>Vessels for which a composition fee under Section B.1.1 has been paid, a single quarterly charge shall be made:-</t>
  </si>
  <si>
    <t>Any vessel less than 20m registered length, per quarter year - Where metering not available</t>
  </si>
  <si>
    <t>Any vessel 20m or greater registered length, per quarter year - Where metering not available</t>
  </si>
  <si>
    <t>B.4.5</t>
  </si>
  <si>
    <t>Recreational Vessel Standard charge, on each occasion, at Macduff Harbour.</t>
  </si>
  <si>
    <t>B.5</t>
  </si>
  <si>
    <t>SUPPLY OF ELECTRICITY</t>
  </si>
  <si>
    <t>B.5.1</t>
  </si>
  <si>
    <t>Under 17m</t>
  </si>
  <si>
    <t>Charged per day or part of</t>
  </si>
  <si>
    <t>17.m - 22m</t>
  </si>
  <si>
    <t>22.m - 26m</t>
  </si>
  <si>
    <t>26.m &amp; Over</t>
  </si>
  <si>
    <t>B.6</t>
  </si>
  <si>
    <t>FLAKED ICE SUPPLY</t>
  </si>
  <si>
    <t>B.6.1</t>
  </si>
  <si>
    <t>Charges for the supply of Ice, at a cost per tonne</t>
  </si>
  <si>
    <t>B.7</t>
  </si>
  <si>
    <t>LANDING TABLE</t>
  </si>
  <si>
    <t>B.7.1</t>
  </si>
  <si>
    <t>Single use of Landing Table</t>
  </si>
  <si>
    <t>B.8</t>
  </si>
  <si>
    <t>FORKLIFT</t>
  </si>
  <si>
    <t>B.8.1</t>
  </si>
  <si>
    <t xml:space="preserve">Use of forklift per hour, including personnel </t>
  </si>
  <si>
    <t>B.9</t>
  </si>
  <si>
    <t>MACDUFF FISH MARKET</t>
  </si>
  <si>
    <t>B.9.1</t>
  </si>
  <si>
    <t>The fish market is available for the purpose of net mending when there is no fish lying on the fish market for uplifting.  The standing charge shown opposite per day shall be applied. VAT will be applied at the current rate if appropriate.  The user is responsible for ensuring the fish market is cleaned to the satisfaction of the Harbourmaster after use, otherwise a fixed penalty of £100 will be imposed.</t>
  </si>
  <si>
    <t>B.10</t>
  </si>
  <si>
    <t>CHARGE FOR STORAGE OF FISHING GEAR ON PIER</t>
  </si>
  <si>
    <t>B.10.2</t>
  </si>
  <si>
    <r>
      <rPr>
        <b/>
        <sz val="11"/>
        <color rgb="FF000000"/>
        <rFont val="Arial"/>
        <family val="2"/>
      </rPr>
      <t xml:space="preserve">Authorised Storage - </t>
    </r>
    <r>
      <rPr>
        <sz val="11"/>
        <color rgb="FF000000"/>
        <rFont val="Arial"/>
        <family val="2"/>
      </rPr>
      <t>After 1 week up to 6 months (INCL VAT).</t>
    </r>
  </si>
  <si>
    <r>
      <rPr>
        <b/>
        <sz val="11"/>
        <color theme="1"/>
        <rFont val="Arial"/>
        <family val="2"/>
      </rPr>
      <t xml:space="preserve">Unauthorised Storage - </t>
    </r>
    <r>
      <rPr>
        <sz val="11"/>
        <color theme="1"/>
        <rFont val="Arial"/>
        <family val="2"/>
      </rPr>
      <t>Charge per item per day, after 1 week, for gear left on pier excluding vessels under repair.   All gear stored on the piers is to be tagged with name and number of vessel. (INCL VAT).</t>
    </r>
  </si>
  <si>
    <t>B.11</t>
  </si>
  <si>
    <t>QUAYSIDE REPAIR WORK</t>
  </si>
  <si>
    <t>B.11.1</t>
  </si>
  <si>
    <t>Quayside Repairs for vessels &lt;50 tonnes, one off charge (in addition to normal harbour dues)</t>
  </si>
  <si>
    <t>B.12</t>
  </si>
  <si>
    <t>CHARGE FOR CLOSURE OF PIERS &amp; HARBOURS</t>
  </si>
  <si>
    <t>B.12.1</t>
  </si>
  <si>
    <t xml:space="preserve">Closure of Aberdeenshire Council Piers for filming or advertising will be charged at the following rates per day - </t>
  </si>
  <si>
    <t>1 - 3 Days</t>
  </si>
  <si>
    <t>4 - 7 Days</t>
  </si>
  <si>
    <t>8 + Days</t>
  </si>
  <si>
    <t>B.12.2</t>
  </si>
  <si>
    <t>If at any point a section of the harbour is to be closed to the public due to any commercial activity (including training, testing and/or verification of equipment), the operator shall notify the Harbourmaster a minimum of 24 hours prior to the closure and shall pay to that Harbourmaster the fee indicated on the right if the closure exceeds 1 hour within a 24 hour period.</t>
  </si>
  <si>
    <t>B.13</t>
  </si>
  <si>
    <t>WHARFAGE</t>
  </si>
  <si>
    <t>B.13.1</t>
  </si>
  <si>
    <t>All wharfage will be chargeable as per ton or, in the case of any timber or  wood product, per cubic metre at</t>
  </si>
  <si>
    <t>B.14</t>
  </si>
  <si>
    <t>COMMERCIAL OR CHARTER OPERATIONS</t>
  </si>
  <si>
    <t>B.14.1</t>
  </si>
  <si>
    <t>Vessels or organisations that are operating or are involved in “ferrying” activities e.g. commercial crew changes or deliveries of persons, materials and supplies to vessels outside the harbour shall declare themselves to be involved in such trade.
Operators of such services shall notify the Harbourmaster of all such trips and shall pay to that Harbourmaster the fee indicated on the right for each and every trip made. This is in addition to normal harbour dues if berthed in the Harbour.  No Harbour Dues will be charged for single entry
Such “trip” shall be defined as any trip that involves any exit, entry,  or both for the purposes of transporting any persons or materials to or from any vessel berthed or passing offshore at any Aberdeenshire operated Harbour.</t>
  </si>
  <si>
    <t>B.14.2</t>
  </si>
  <si>
    <t>Vessel operators who use their own vessel as a tender for the above operation shall pay a fee per passenger as indicated on the column to the right.</t>
  </si>
  <si>
    <t>B.14.3</t>
  </si>
  <si>
    <t>Vessels or organisations that are operating a second or third party training business, testing and/or verification of equipment etc shall declare themselves to be involved in such trade and shall notify the Harbourmaster of all such trips and shall pay to that Harbourmaster a fee equivalent to 5% of the sum received for that operation and not exceeding the sum indicated on the right for each and every trainee. If no trainee or third party is carried the fee to the right will be due for each trip.</t>
  </si>
  <si>
    <t>B.14.4</t>
  </si>
  <si>
    <t>Vessels or organisations that are operating in-house training within the harbour limits shall declare themselves to be carrying out such training and shall notify the Harbourmaster of all such training and shall pay to the Harbourmaster, after the initial 10 persons trained, a fee equivalent to 5% of the sum that would be received from a second or third party organisation for such training but not exceeding the sum indicated on the right for each and every trainee.</t>
  </si>
  <si>
    <t>B.14.5</t>
  </si>
  <si>
    <t>Any organisation or operator who fails to disclose that they are engaged on any of the above services, or fails to notify the Harbourmaster of a trip shall be obliged to pay the fee in the column to the right for each and every passenger carried or a rate of twice that rate if no passengers are declared or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</si>
</sst>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5">
    <font>
      <sz val="11"/>
      <color theme="1"/>
      <name val="Calibri"/>
      <family val="2"/>
      <scheme val="minor"/>
    </font>
    <font>
      <sz val="10"/>
      <name val="Arial"/>
      <family val="2"/>
    </font>
    <font>
      <b/>
      <sz val="14"/>
      <color theme="1"/>
      <name val="Arial"/>
      <family val="2"/>
    </font>
    <font>
      <sz val="11"/>
      <color theme="1"/>
      <name val="Arial"/>
      <family val="2"/>
    </font>
    <font>
      <b/>
      <sz val="13"/>
      <color theme="1"/>
      <name val="Arial"/>
      <family val="2"/>
    </font>
    <font>
      <sz val="13"/>
      <color theme="1"/>
      <name val="Calibri"/>
      <family val="2"/>
      <scheme val="minor"/>
    </font>
    <font>
      <sz val="11"/>
      <name val="Arial"/>
      <family val="2"/>
    </font>
    <font>
      <b/>
      <sz val="11"/>
      <color theme="1"/>
      <name val="Arial"/>
      <family val="2"/>
    </font>
    <font>
      <sz val="13"/>
      <color theme="1"/>
      <name val="Arial"/>
      <family val="2"/>
    </font>
    <font>
      <b/>
      <sz val="14"/>
      <color theme="1"/>
      <name val="Calibri"/>
      <family val="2"/>
      <scheme val="minor"/>
    </font>
    <font>
      <sz val="14"/>
      <color theme="1"/>
      <name val="Calibri"/>
      <family val="2"/>
      <scheme val="minor"/>
    </font>
    <font>
      <sz val="11"/>
      <color rgb="FFFF0000"/>
      <name val="Arial"/>
      <family val="2"/>
    </font>
    <font>
      <sz val="11"/>
      <color rgb="FF000000"/>
      <name val="Arial"/>
      <family val="2"/>
    </font>
    <font>
      <b/>
      <sz val="11"/>
      <color rgb="FF000000"/>
      <name val="Arial"/>
      <family val="2"/>
    </font>
    <font>
      <sz val="11"/>
      <color rgb="FF000000"/>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rgb="FFD9D9D9"/>
        <bgColor indexed="64"/>
      </patternFill>
    </fill>
  </fills>
  <borders count="15">
    <border>
      <left/>
      <right/>
      <top/>
      <bottom/>
      <diagonal/>
    </border>
    <border>
      <left style="medium"/>
      <right style="medium"/>
      <top style="medium"/>
      <bottom/>
    </border>
    <border>
      <left style="medium"/>
      <right style="medium"/>
      <top/>
      <bottom style="medium"/>
    </border>
    <border>
      <left style="medium"/>
      <right style="medium"/>
      <top/>
      <bottom/>
    </border>
    <border>
      <left/>
      <right style="medium"/>
      <top/>
      <bottom/>
    </border>
    <border>
      <left/>
      <right style="medium"/>
      <top/>
      <bottom style="medium"/>
    </border>
    <border>
      <left style="medium"/>
      <right style="medium"/>
      <top style="medium"/>
      <bottom style="medium"/>
    </border>
    <border>
      <left/>
      <right style="medium"/>
      <top style="medium"/>
      <bottom style="medium"/>
    </border>
    <border>
      <left/>
      <right style="medium"/>
      <top style="medium"/>
      <bottom/>
    </border>
    <border>
      <left style="medium"/>
      <right/>
      <top style="medium"/>
      <bottom style="medium"/>
    </border>
    <border>
      <left/>
      <right/>
      <top style="medium"/>
      <bottom style="medium"/>
    </border>
    <border>
      <left style="medium"/>
      <right/>
      <top style="medium"/>
      <bottom/>
    </border>
    <border>
      <left style="medium"/>
      <right/>
      <top/>
      <bottom style="medium"/>
    </border>
    <border>
      <left style="medium"/>
      <right/>
      <top/>
      <bottom/>
    </border>
    <border>
      <left/>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3" xfId="0" applyFont="1" applyBorder="1" applyAlignment="1">
      <alignment horizontal="right" vertical="center" wrapText="1"/>
    </xf>
    <xf numFmtId="8" fontId="3" fillId="0" borderId="4"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6" xfId="0" applyFont="1" applyBorder="1" applyAlignment="1">
      <alignment vertical="center"/>
    </xf>
    <xf numFmtId="10" fontId="3" fillId="0" borderId="1" xfId="0" applyNumberFormat="1" applyFont="1" applyBorder="1" applyAlignment="1">
      <alignment horizontal="center" vertical="center" wrapText="1"/>
    </xf>
    <xf numFmtId="8" fontId="3" fillId="0" borderId="1" xfId="0" applyNumberFormat="1" applyFont="1" applyBorder="1" applyAlignment="1">
      <alignment horizontal="center" vertical="center" wrapText="1"/>
    </xf>
    <xf numFmtId="0" fontId="3" fillId="0" borderId="1" xfId="0" applyFont="1" applyBorder="1" applyAlignment="1">
      <alignment vertical="center"/>
    </xf>
    <xf numFmtId="0" fontId="4" fillId="0" borderId="6" xfId="0" applyFont="1" applyBorder="1" applyAlignment="1">
      <alignment vertical="center"/>
    </xf>
    <xf numFmtId="8" fontId="3" fillId="2" borderId="6" xfId="0" applyNumberFormat="1" applyFont="1" applyFill="1" applyBorder="1" applyAlignment="1">
      <alignment horizontal="center" vertical="center" wrapText="1"/>
    </xf>
    <xf numFmtId="8" fontId="3" fillId="2" borderId="2" xfId="0" applyNumberFormat="1" applyFont="1" applyFill="1" applyBorder="1" applyAlignment="1">
      <alignment horizontal="center" vertical="center" wrapText="1"/>
    </xf>
    <xf numFmtId="0" fontId="3" fillId="0" borderId="1" xfId="0" applyFont="1" applyBorder="1" applyAlignment="1">
      <alignment vertical="center" wrapText="1"/>
    </xf>
    <xf numFmtId="0" fontId="6" fillId="0" borderId="1" xfId="0" applyFont="1" applyBorder="1" applyAlignment="1">
      <alignment vertical="center" wrapText="1"/>
    </xf>
    <xf numFmtId="0" fontId="3" fillId="0" borderId="3" xfId="0" applyFont="1" applyBorder="1" applyAlignment="1">
      <alignment vertical="center" wrapText="1"/>
    </xf>
    <xf numFmtId="0" fontId="6" fillId="0" borderId="3" xfId="0" applyFont="1" applyBorder="1" applyAlignment="1">
      <alignment vertical="center" wrapText="1"/>
    </xf>
    <xf numFmtId="8" fontId="3" fillId="0" borderId="3" xfId="0" applyNumberFormat="1" applyFont="1" applyBorder="1" applyAlignment="1">
      <alignment horizontal="center" vertical="center" wrapText="1"/>
    </xf>
    <xf numFmtId="0" fontId="3" fillId="0" borderId="2" xfId="0" applyFont="1" applyBorder="1" applyAlignment="1">
      <alignment vertical="center" wrapText="1"/>
    </xf>
    <xf numFmtId="8" fontId="3" fillId="0" borderId="5" xfId="0" applyNumberFormat="1" applyFont="1" applyBorder="1" applyAlignment="1">
      <alignment horizontal="center" vertical="center" wrapText="1"/>
    </xf>
    <xf numFmtId="0" fontId="3" fillId="0" borderId="6" xfId="0" applyFont="1" applyBorder="1"/>
    <xf numFmtId="10" fontId="6" fillId="0" borderId="7"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8" fontId="6" fillId="2" borderId="8" xfId="0" applyNumberFormat="1" applyFont="1" applyFill="1" applyBorder="1" applyAlignment="1">
      <alignment horizontal="center" vertical="center" wrapText="1"/>
    </xf>
    <xf numFmtId="8" fontId="6" fillId="0" borderId="8"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8" fontId="3" fillId="0" borderId="6"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 fontId="6" fillId="2" borderId="4"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164" fontId="3" fillId="0" borderId="6" xfId="0" applyNumberFormat="1" applyFont="1" applyBorder="1" applyAlignment="1">
      <alignment horizontal="center" vertical="center" wrapText="1"/>
    </xf>
    <xf numFmtId="8" fontId="3" fillId="0" borderId="2" xfId="0" applyNumberFormat="1" applyFont="1" applyBorder="1" applyAlignment="1">
      <alignment horizontal="center" vertical="center" wrapText="1"/>
    </xf>
    <xf numFmtId="0" fontId="3" fillId="0" borderId="3" xfId="0" applyFont="1" applyBorder="1" applyAlignment="1">
      <alignment vertical="center"/>
    </xf>
    <xf numFmtId="8" fontId="3" fillId="0" borderId="7" xfId="0" applyNumberFormat="1" applyFont="1" applyBorder="1" applyAlignment="1">
      <alignment horizontal="center" vertical="center" wrapText="1"/>
    </xf>
    <xf numFmtId="0" fontId="3" fillId="0" borderId="2" xfId="0" applyFont="1" applyBorder="1" applyAlignment="1">
      <alignment vertical="center"/>
    </xf>
    <xf numFmtId="8" fontId="8" fillId="2" borderId="6" xfId="0" applyNumberFormat="1" applyFont="1" applyFill="1" applyBorder="1" applyAlignment="1">
      <alignment horizontal="center" vertical="center" wrapText="1"/>
    </xf>
    <xf numFmtId="0" fontId="5" fillId="0" borderId="0" xfId="0" applyFont="1"/>
    <xf numFmtId="0" fontId="8" fillId="2" borderId="6" xfId="0" applyFont="1" applyFill="1" applyBorder="1" applyAlignment="1">
      <alignment horizontal="center" vertical="center" wrapText="1"/>
    </xf>
    <xf numFmtId="164" fontId="3" fillId="0" borderId="2" xfId="0" applyNumberFormat="1" applyFont="1" applyBorder="1" applyAlignment="1">
      <alignment horizontal="center" vertical="center" wrapText="1"/>
    </xf>
    <xf numFmtId="8" fontId="3" fillId="2" borderId="9" xfId="0" applyNumberFormat="1" applyFont="1" applyFill="1" applyBorder="1" applyAlignment="1">
      <alignment horizontal="center" vertical="center" wrapText="1"/>
    </xf>
    <xf numFmtId="0" fontId="0" fillId="2" borderId="10" xfId="0" applyFill="1" applyBorder="1"/>
    <xf numFmtId="0" fontId="0" fillId="2" borderId="7" xfId="0" applyFill="1" applyBorder="1"/>
    <xf numFmtId="164" fontId="3" fillId="0" borderId="7" xfId="0" applyNumberFormat="1"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6" xfId="0" applyFont="1" applyBorder="1" applyAlignment="1">
      <alignment vertical="center" wrapText="1"/>
    </xf>
    <xf numFmtId="0" fontId="0" fillId="0" borderId="0" xfId="0" applyAlignment="1">
      <alignment wrapText="1"/>
    </xf>
    <xf numFmtId="8" fontId="3" fillId="2" borderId="6" xfId="0" applyNumberFormat="1" applyFont="1" applyFill="1" applyBorder="1" applyAlignment="1">
      <alignment vertical="center" wrapText="1"/>
    </xf>
    <xf numFmtId="10" fontId="3" fillId="2" borderId="6" xfId="0" applyNumberFormat="1" applyFont="1" applyFill="1" applyBorder="1" applyAlignment="1">
      <alignment horizontal="center" vertical="center" wrapText="1"/>
    </xf>
    <xf numFmtId="10" fontId="6" fillId="2" borderId="6"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0" xfId="0" applyFont="1"/>
    <xf numFmtId="0" fontId="11" fillId="0" borderId="0" xfId="0" applyFont="1"/>
    <xf numFmtId="8" fontId="0" fillId="0" borderId="0" xfId="0" applyNumberFormat="1"/>
    <xf numFmtId="0" fontId="12" fillId="0" borderId="2" xfId="0" applyFont="1" applyBorder="1" applyAlignment="1">
      <alignment vertical="center"/>
    </xf>
    <xf numFmtId="164" fontId="12" fillId="0" borderId="2" xfId="0" applyNumberFormat="1" applyFont="1" applyBorder="1" applyAlignment="1">
      <alignment horizontal="center" vertical="center" wrapText="1"/>
    </xf>
    <xf numFmtId="8" fontId="3" fillId="0" borderId="1" xfId="0" applyNumberFormat="1" applyFont="1" applyBorder="1" applyAlignment="1">
      <alignment horizontal="center" vertical="center" wrapText="1"/>
    </xf>
    <xf numFmtId="8" fontId="3" fillId="0" borderId="2" xfId="0" applyNumberFormat="1" applyFont="1" applyBorder="1" applyAlignment="1">
      <alignment horizontal="center" vertical="center" wrapText="1"/>
    </xf>
    <xf numFmtId="0" fontId="3" fillId="0" borderId="9" xfId="0" applyFont="1" applyBorder="1" applyAlignment="1">
      <alignment vertical="center" wrapText="1"/>
    </xf>
    <xf numFmtId="0" fontId="0" fillId="0" borderId="7" xfId="0" applyBorder="1" applyAlignment="1">
      <alignment vertical="center" wrapText="1"/>
    </xf>
    <xf numFmtId="0" fontId="3"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8" fontId="3" fillId="2" borderId="1" xfId="0" applyNumberFormat="1" applyFont="1" applyFill="1" applyBorder="1" applyAlignment="1">
      <alignment horizontal="center" vertical="center" wrapText="1"/>
    </xf>
    <xf numFmtId="0" fontId="2" fillId="0" borderId="9" xfId="0" applyFont="1" applyBorder="1" applyAlignment="1">
      <alignment vertical="center" wrapText="1"/>
    </xf>
    <xf numFmtId="0" fontId="9" fillId="0" borderId="7" xfId="0" applyFont="1" applyBorder="1" applyAlignment="1">
      <alignment vertical="center" wrapText="1"/>
    </xf>
    <xf numFmtId="0" fontId="3" fillId="0" borderId="9" xfId="0" applyFont="1" applyBorder="1" applyAlignment="1">
      <alignment vertical="top" wrapText="1"/>
    </xf>
    <xf numFmtId="0" fontId="3" fillId="0" borderId="7" xfId="0" applyFont="1" applyBorder="1" applyAlignment="1">
      <alignment vertical="top" wrapText="1"/>
    </xf>
    <xf numFmtId="0" fontId="0" fillId="0" borderId="7" xfId="0" applyBorder="1" applyAlignment="1">
      <alignment wrapText="1"/>
    </xf>
    <xf numFmtId="0" fontId="3" fillId="0" borderId="11" xfId="0" applyFont="1" applyBorder="1" applyAlignment="1">
      <alignment vertical="center" wrapText="1"/>
    </xf>
    <xf numFmtId="0" fontId="0" fillId="0" borderId="8" xfId="0"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xf>
    <xf numFmtId="0" fontId="3" fillId="0" borderId="12" xfId="0" applyFont="1" applyBorder="1" applyAlignment="1">
      <alignment vertical="center" wrapText="1"/>
    </xf>
    <xf numFmtId="0" fontId="0" fillId="0" borderId="5" xfId="0" applyBorder="1" applyAlignment="1">
      <alignment vertical="center" wrapText="1"/>
    </xf>
    <xf numFmtId="0" fontId="0" fillId="0" borderId="8" xfId="0" applyBorder="1" applyAlignment="1">
      <alignment wrapText="1"/>
    </xf>
    <xf numFmtId="0" fontId="3" fillId="0" borderId="13" xfId="0" applyFont="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0" borderId="3" xfId="0" applyBorder="1" applyAlignment="1">
      <alignment vertical="center"/>
    </xf>
    <xf numFmtId="0" fontId="0" fillId="0" borderId="2" xfId="0" applyBorder="1" applyAlignment="1">
      <alignment vertical="center"/>
    </xf>
    <xf numFmtId="0" fontId="6" fillId="0" borderId="9" xfId="0" applyFont="1" applyBorder="1" applyAlignment="1">
      <alignment vertical="center" wrapText="1"/>
    </xf>
    <xf numFmtId="0" fontId="0" fillId="0" borderId="3" xfId="0" applyBorder="1" applyAlignment="1">
      <alignment/>
    </xf>
    <xf numFmtId="0" fontId="0" fillId="0" borderId="2" xfId="0" applyBorder="1" applyAlignment="1">
      <alignment/>
    </xf>
    <xf numFmtId="0" fontId="0" fillId="0" borderId="4" xfId="0" applyBorder="1" applyAlignment="1">
      <alignment vertical="center" wrapText="1"/>
    </xf>
    <xf numFmtId="0" fontId="4" fillId="0" borderId="1" xfId="0" applyFont="1" applyBorder="1" applyAlignment="1">
      <alignment vertical="center"/>
    </xf>
    <xf numFmtId="0" fontId="4" fillId="0" borderId="2" xfId="0" applyFont="1" applyBorder="1" applyAlignment="1">
      <alignment vertical="center"/>
    </xf>
    <xf numFmtId="0" fontId="2" fillId="0" borderId="11" xfId="0" applyFont="1" applyBorder="1" applyAlignment="1">
      <alignment vertical="center" wrapText="1"/>
    </xf>
    <xf numFmtId="0" fontId="10" fillId="0" borderId="8" xfId="0" applyFont="1" applyBorder="1" applyAlignment="1">
      <alignment vertical="center" wrapText="1"/>
    </xf>
    <xf numFmtId="0" fontId="2" fillId="0" borderId="12" xfId="0" applyFont="1" applyBorder="1" applyAlignment="1">
      <alignment vertical="center" wrapText="1"/>
    </xf>
    <xf numFmtId="0" fontId="10" fillId="0" borderId="5" xfId="0" applyFont="1" applyBorder="1" applyAlignment="1">
      <alignment vertical="center" wrapText="1"/>
    </xf>
    <xf numFmtId="0" fontId="2" fillId="0" borderId="6" xfId="0" applyFont="1" applyBorder="1" applyAlignment="1">
      <alignment vertical="center" wrapText="1"/>
    </xf>
    <xf numFmtId="0" fontId="10" fillId="0" borderId="6" xfId="0" applyFont="1" applyBorder="1" applyAlignment="1">
      <alignment vertical="center" wrapText="1"/>
    </xf>
    <xf numFmtId="0" fontId="3" fillId="0" borderId="2" xfId="0" applyFont="1" applyBorder="1" applyAlignment="1">
      <alignment vertical="center" wrapText="1"/>
    </xf>
    <xf numFmtId="0" fontId="0" fillId="0" borderId="2" xfId="0" applyBorder="1" applyAlignment="1">
      <alignment vertical="center" wrapText="1"/>
    </xf>
    <xf numFmtId="0" fontId="3" fillId="0" borderId="13" xfId="0" applyFont="1" applyBorder="1" applyAlignment="1">
      <alignment/>
    </xf>
    <xf numFmtId="0" fontId="3" fillId="0" borderId="0" xfId="0" applyFont="1" applyAlignment="1">
      <alignment/>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9" xfId="0" applyFont="1" applyBorder="1" applyAlignment="1">
      <alignment vertical="center" wrapText="1"/>
    </xf>
    <xf numFmtId="0" fontId="14" fillId="0" borderId="7" xfId="0" applyFont="1" applyBorder="1" applyAlignment="1">
      <alignment vertical="center" wrapText="1"/>
    </xf>
    <xf numFmtId="0" fontId="0" fillId="0" borderId="4" xfId="0" applyBorder="1" applyAlignment="1">
      <alignment/>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0" xfId="0" applyFont="1" applyFill="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vertical="center"/>
    </xf>
    <xf numFmtId="0" fontId="3" fillId="0" borderId="3" xfId="0" applyFont="1" applyBorder="1" applyAlignment="1">
      <alignment vertical="center" wrapText="1"/>
    </xf>
    <xf numFmtId="0" fontId="0" fillId="0" borderId="3" xfId="0"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3" fillId="0" borderId="9" xfId="0" applyFont="1" applyBorder="1" applyAlignment="1">
      <alignment vertical="center"/>
    </xf>
    <xf numFmtId="0" fontId="0" fillId="0" borderId="7" xfId="0"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675F-4DC5-4D41-8252-75DC3EEF078D}">
  <sheetPr>
    <pageSetUpPr fitToPage="1"/>
  </sheetPr>
  <dimension ref="A1:I74"/>
  <sheetViews>
    <sheetView tabSelected="1" workbookViewId="0" topLeftCell="A1">
      <pane xSplit="1" ySplit="2" topLeftCell="B3" activePane="bottomRight" state="frozen"/>
      <selection pane="topRight" activeCell="B1" sqref="B1"/>
      <selection pane="bottomLeft" activeCell="A3" sqref="A3"/>
      <selection pane="bottomRight" activeCell="F30" sqref="F30"/>
    </sheetView>
  </sheetViews>
  <sheetFormatPr defaultColWidth="9.140625" defaultRowHeight="15"/>
  <cols>
    <col min="1" max="1" width="7.421875" style="0" customWidth="1"/>
    <col min="2" max="2" width="50.7109375" style="0" customWidth="1"/>
    <col min="3" max="3" width="31.7109375" style="0" customWidth="1"/>
    <col min="4" max="6" width="22.28125" style="0" customWidth="1"/>
    <col min="254" max="254" width="50.7109375" style="0" customWidth="1"/>
    <col min="255" max="255" width="31.7109375" style="0" customWidth="1"/>
    <col min="256" max="259" width="22.28125" style="0" customWidth="1"/>
    <col min="510" max="510" width="50.7109375" style="0" customWidth="1"/>
    <col min="511" max="511" width="31.7109375" style="0" customWidth="1"/>
    <col min="512" max="515" width="22.28125" style="0" customWidth="1"/>
    <col min="766" max="766" width="50.7109375" style="0" customWidth="1"/>
    <col min="767" max="767" width="31.7109375" style="0" customWidth="1"/>
    <col min="768" max="771" width="22.28125" style="0" customWidth="1"/>
    <col min="1022" max="1022" width="50.7109375" style="0" customWidth="1"/>
    <col min="1023" max="1023" width="31.7109375" style="0" customWidth="1"/>
    <col min="1024" max="1027" width="22.28125" style="0" customWidth="1"/>
    <col min="1278" max="1278" width="50.7109375" style="0" customWidth="1"/>
    <col min="1279" max="1279" width="31.7109375" style="0" customWidth="1"/>
    <col min="1280" max="1283" width="22.28125" style="0" customWidth="1"/>
    <col min="1534" max="1534" width="50.7109375" style="0" customWidth="1"/>
    <col min="1535" max="1535" width="31.7109375" style="0" customWidth="1"/>
    <col min="1536" max="1539" width="22.28125" style="0" customWidth="1"/>
    <col min="1790" max="1790" width="50.7109375" style="0" customWidth="1"/>
    <col min="1791" max="1791" width="31.7109375" style="0" customWidth="1"/>
    <col min="1792" max="1795" width="22.28125" style="0" customWidth="1"/>
    <col min="2046" max="2046" width="50.7109375" style="0" customWidth="1"/>
    <col min="2047" max="2047" width="31.7109375" style="0" customWidth="1"/>
    <col min="2048" max="2051" width="22.28125" style="0" customWidth="1"/>
    <col min="2302" max="2302" width="50.7109375" style="0" customWidth="1"/>
    <col min="2303" max="2303" width="31.7109375" style="0" customWidth="1"/>
    <col min="2304" max="2307" width="22.28125" style="0" customWidth="1"/>
    <col min="2558" max="2558" width="50.7109375" style="0" customWidth="1"/>
    <col min="2559" max="2559" width="31.7109375" style="0" customWidth="1"/>
    <col min="2560" max="2563" width="22.28125" style="0" customWidth="1"/>
    <col min="2814" max="2814" width="50.7109375" style="0" customWidth="1"/>
    <col min="2815" max="2815" width="31.7109375" style="0" customWidth="1"/>
    <col min="2816" max="2819" width="22.28125" style="0" customWidth="1"/>
    <col min="3070" max="3070" width="50.7109375" style="0" customWidth="1"/>
    <col min="3071" max="3071" width="31.7109375" style="0" customWidth="1"/>
    <col min="3072" max="3075" width="22.28125" style="0" customWidth="1"/>
    <col min="3326" max="3326" width="50.7109375" style="0" customWidth="1"/>
    <col min="3327" max="3327" width="31.7109375" style="0" customWidth="1"/>
    <col min="3328" max="3331" width="22.28125" style="0" customWidth="1"/>
    <col min="3582" max="3582" width="50.7109375" style="0" customWidth="1"/>
    <col min="3583" max="3583" width="31.7109375" style="0" customWidth="1"/>
    <col min="3584" max="3587" width="22.28125" style="0" customWidth="1"/>
    <col min="3838" max="3838" width="50.7109375" style="0" customWidth="1"/>
    <col min="3839" max="3839" width="31.7109375" style="0" customWidth="1"/>
    <col min="3840" max="3843" width="22.28125" style="0" customWidth="1"/>
    <col min="4094" max="4094" width="50.7109375" style="0" customWidth="1"/>
    <col min="4095" max="4095" width="31.7109375" style="0" customWidth="1"/>
    <col min="4096" max="4099" width="22.28125" style="0" customWidth="1"/>
    <col min="4350" max="4350" width="50.7109375" style="0" customWidth="1"/>
    <col min="4351" max="4351" width="31.7109375" style="0" customWidth="1"/>
    <col min="4352" max="4355" width="22.28125" style="0" customWidth="1"/>
    <col min="4606" max="4606" width="50.7109375" style="0" customWidth="1"/>
    <col min="4607" max="4607" width="31.7109375" style="0" customWidth="1"/>
    <col min="4608" max="4611" width="22.28125" style="0" customWidth="1"/>
    <col min="4862" max="4862" width="50.7109375" style="0" customWidth="1"/>
    <col min="4863" max="4863" width="31.7109375" style="0" customWidth="1"/>
    <col min="4864" max="4867" width="22.28125" style="0" customWidth="1"/>
    <col min="5118" max="5118" width="50.7109375" style="0" customWidth="1"/>
    <col min="5119" max="5119" width="31.7109375" style="0" customWidth="1"/>
    <col min="5120" max="5123" width="22.28125" style="0" customWidth="1"/>
    <col min="5374" max="5374" width="50.7109375" style="0" customWidth="1"/>
    <col min="5375" max="5375" width="31.7109375" style="0" customWidth="1"/>
    <col min="5376" max="5379" width="22.28125" style="0" customWidth="1"/>
    <col min="5630" max="5630" width="50.7109375" style="0" customWidth="1"/>
    <col min="5631" max="5631" width="31.7109375" style="0" customWidth="1"/>
    <col min="5632" max="5635" width="22.28125" style="0" customWidth="1"/>
    <col min="5886" max="5886" width="50.7109375" style="0" customWidth="1"/>
    <col min="5887" max="5887" width="31.7109375" style="0" customWidth="1"/>
    <col min="5888" max="5891" width="22.28125" style="0" customWidth="1"/>
    <col min="6142" max="6142" width="50.7109375" style="0" customWidth="1"/>
    <col min="6143" max="6143" width="31.7109375" style="0" customWidth="1"/>
    <col min="6144" max="6147" width="22.28125" style="0" customWidth="1"/>
    <col min="6398" max="6398" width="50.7109375" style="0" customWidth="1"/>
    <col min="6399" max="6399" width="31.7109375" style="0" customWidth="1"/>
    <col min="6400" max="6403" width="22.28125" style="0" customWidth="1"/>
    <col min="6654" max="6654" width="50.7109375" style="0" customWidth="1"/>
    <col min="6655" max="6655" width="31.7109375" style="0" customWidth="1"/>
    <col min="6656" max="6659" width="22.28125" style="0" customWidth="1"/>
    <col min="6910" max="6910" width="50.7109375" style="0" customWidth="1"/>
    <col min="6911" max="6911" width="31.7109375" style="0" customWidth="1"/>
    <col min="6912" max="6915" width="22.28125" style="0" customWidth="1"/>
    <col min="7166" max="7166" width="50.7109375" style="0" customWidth="1"/>
    <col min="7167" max="7167" width="31.7109375" style="0" customWidth="1"/>
    <col min="7168" max="7171" width="22.28125" style="0" customWidth="1"/>
    <col min="7422" max="7422" width="50.7109375" style="0" customWidth="1"/>
    <col min="7423" max="7423" width="31.7109375" style="0" customWidth="1"/>
    <col min="7424" max="7427" width="22.28125" style="0" customWidth="1"/>
    <col min="7678" max="7678" width="50.7109375" style="0" customWidth="1"/>
    <col min="7679" max="7679" width="31.7109375" style="0" customWidth="1"/>
    <col min="7680" max="7683" width="22.28125" style="0" customWidth="1"/>
    <col min="7934" max="7934" width="50.7109375" style="0" customWidth="1"/>
    <col min="7935" max="7935" width="31.7109375" style="0" customWidth="1"/>
    <col min="7936" max="7939" width="22.28125" style="0" customWidth="1"/>
    <col min="8190" max="8190" width="50.7109375" style="0" customWidth="1"/>
    <col min="8191" max="8191" width="31.7109375" style="0" customWidth="1"/>
    <col min="8192" max="8195" width="22.28125" style="0" customWidth="1"/>
    <col min="8446" max="8446" width="50.7109375" style="0" customWidth="1"/>
    <col min="8447" max="8447" width="31.7109375" style="0" customWidth="1"/>
    <col min="8448" max="8451" width="22.28125" style="0" customWidth="1"/>
    <col min="8702" max="8702" width="50.7109375" style="0" customWidth="1"/>
    <col min="8703" max="8703" width="31.7109375" style="0" customWidth="1"/>
    <col min="8704" max="8707" width="22.28125" style="0" customWidth="1"/>
    <col min="8958" max="8958" width="50.7109375" style="0" customWidth="1"/>
    <col min="8959" max="8959" width="31.7109375" style="0" customWidth="1"/>
    <col min="8960" max="8963" width="22.28125" style="0" customWidth="1"/>
    <col min="9214" max="9214" width="50.7109375" style="0" customWidth="1"/>
    <col min="9215" max="9215" width="31.7109375" style="0" customWidth="1"/>
    <col min="9216" max="9219" width="22.28125" style="0" customWidth="1"/>
    <col min="9470" max="9470" width="50.7109375" style="0" customWidth="1"/>
    <col min="9471" max="9471" width="31.7109375" style="0" customWidth="1"/>
    <col min="9472" max="9475" width="22.28125" style="0" customWidth="1"/>
    <col min="9726" max="9726" width="50.7109375" style="0" customWidth="1"/>
    <col min="9727" max="9727" width="31.7109375" style="0" customWidth="1"/>
    <col min="9728" max="9731" width="22.28125" style="0" customWidth="1"/>
    <col min="9982" max="9982" width="50.7109375" style="0" customWidth="1"/>
    <col min="9983" max="9983" width="31.7109375" style="0" customWidth="1"/>
    <col min="9984" max="9987" width="22.28125" style="0" customWidth="1"/>
    <col min="10238" max="10238" width="50.7109375" style="0" customWidth="1"/>
    <col min="10239" max="10239" width="31.7109375" style="0" customWidth="1"/>
    <col min="10240" max="10243" width="22.28125" style="0" customWidth="1"/>
    <col min="10494" max="10494" width="50.7109375" style="0" customWidth="1"/>
    <col min="10495" max="10495" width="31.7109375" style="0" customWidth="1"/>
    <col min="10496" max="10499" width="22.28125" style="0" customWidth="1"/>
    <col min="10750" max="10750" width="50.7109375" style="0" customWidth="1"/>
    <col min="10751" max="10751" width="31.7109375" style="0" customWidth="1"/>
    <col min="10752" max="10755" width="22.28125" style="0" customWidth="1"/>
    <col min="11006" max="11006" width="50.7109375" style="0" customWidth="1"/>
    <col min="11007" max="11007" width="31.7109375" style="0" customWidth="1"/>
    <col min="11008" max="11011" width="22.28125" style="0" customWidth="1"/>
    <col min="11262" max="11262" width="50.7109375" style="0" customWidth="1"/>
    <col min="11263" max="11263" width="31.7109375" style="0" customWidth="1"/>
    <col min="11264" max="11267" width="22.28125" style="0" customWidth="1"/>
    <col min="11518" max="11518" width="50.7109375" style="0" customWidth="1"/>
    <col min="11519" max="11519" width="31.7109375" style="0" customWidth="1"/>
    <col min="11520" max="11523" width="22.28125" style="0" customWidth="1"/>
    <col min="11774" max="11774" width="50.7109375" style="0" customWidth="1"/>
    <col min="11775" max="11775" width="31.7109375" style="0" customWidth="1"/>
    <col min="11776" max="11779" width="22.28125" style="0" customWidth="1"/>
    <col min="12030" max="12030" width="50.7109375" style="0" customWidth="1"/>
    <col min="12031" max="12031" width="31.7109375" style="0" customWidth="1"/>
    <col min="12032" max="12035" width="22.28125" style="0" customWidth="1"/>
    <col min="12286" max="12286" width="50.7109375" style="0" customWidth="1"/>
    <col min="12287" max="12287" width="31.7109375" style="0" customWidth="1"/>
    <col min="12288" max="12291" width="22.28125" style="0" customWidth="1"/>
    <col min="12542" max="12542" width="50.7109375" style="0" customWidth="1"/>
    <col min="12543" max="12543" width="31.7109375" style="0" customWidth="1"/>
    <col min="12544" max="12547" width="22.28125" style="0" customWidth="1"/>
    <col min="12798" max="12798" width="50.7109375" style="0" customWidth="1"/>
    <col min="12799" max="12799" width="31.7109375" style="0" customWidth="1"/>
    <col min="12800" max="12803" width="22.28125" style="0" customWidth="1"/>
    <col min="13054" max="13054" width="50.7109375" style="0" customWidth="1"/>
    <col min="13055" max="13055" width="31.7109375" style="0" customWidth="1"/>
    <col min="13056" max="13059" width="22.28125" style="0" customWidth="1"/>
    <col min="13310" max="13310" width="50.7109375" style="0" customWidth="1"/>
    <col min="13311" max="13311" width="31.7109375" style="0" customWidth="1"/>
    <col min="13312" max="13315" width="22.28125" style="0" customWidth="1"/>
    <col min="13566" max="13566" width="50.7109375" style="0" customWidth="1"/>
    <col min="13567" max="13567" width="31.7109375" style="0" customWidth="1"/>
    <col min="13568" max="13571" width="22.28125" style="0" customWidth="1"/>
    <col min="13822" max="13822" width="50.7109375" style="0" customWidth="1"/>
    <col min="13823" max="13823" width="31.7109375" style="0" customWidth="1"/>
    <col min="13824" max="13827" width="22.28125" style="0" customWidth="1"/>
    <col min="14078" max="14078" width="50.7109375" style="0" customWidth="1"/>
    <col min="14079" max="14079" width="31.7109375" style="0" customWidth="1"/>
    <col min="14080" max="14083" width="22.28125" style="0" customWidth="1"/>
    <col min="14334" max="14334" width="50.7109375" style="0" customWidth="1"/>
    <col min="14335" max="14335" width="31.7109375" style="0" customWidth="1"/>
    <col min="14336" max="14339" width="22.28125" style="0" customWidth="1"/>
    <col min="14590" max="14590" width="50.7109375" style="0" customWidth="1"/>
    <col min="14591" max="14591" width="31.7109375" style="0" customWidth="1"/>
    <col min="14592" max="14595" width="22.28125" style="0" customWidth="1"/>
    <col min="14846" max="14846" width="50.7109375" style="0" customWidth="1"/>
    <col min="14847" max="14847" width="31.7109375" style="0" customWidth="1"/>
    <col min="14848" max="14851" width="22.28125" style="0" customWidth="1"/>
    <col min="15102" max="15102" width="50.7109375" style="0" customWidth="1"/>
    <col min="15103" max="15103" width="31.7109375" style="0" customWidth="1"/>
    <col min="15104" max="15107" width="22.28125" style="0" customWidth="1"/>
    <col min="15358" max="15358" width="50.7109375" style="0" customWidth="1"/>
    <col min="15359" max="15359" width="31.7109375" style="0" customWidth="1"/>
    <col min="15360" max="15363" width="22.28125" style="0" customWidth="1"/>
    <col min="15614" max="15614" width="50.7109375" style="0" customWidth="1"/>
    <col min="15615" max="15615" width="31.7109375" style="0" customWidth="1"/>
    <col min="15616" max="15619" width="22.28125" style="0" customWidth="1"/>
    <col min="15870" max="15870" width="50.7109375" style="0" customWidth="1"/>
    <col min="15871" max="15871" width="31.7109375" style="0" customWidth="1"/>
    <col min="15872" max="15875" width="22.28125" style="0" customWidth="1"/>
    <col min="16126" max="16126" width="50.7109375" style="0" customWidth="1"/>
    <col min="16127" max="16127" width="31.7109375" style="0" customWidth="1"/>
    <col min="16128" max="16131" width="22.28125" style="0" customWidth="1"/>
  </cols>
  <sheetData>
    <row r="1" spans="1:6" ht="15" customHeight="1">
      <c r="A1" s="104"/>
      <c r="B1" s="105" t="s">
        <v>0</v>
      </c>
      <c r="C1" s="106"/>
      <c r="D1" s="100" t="s">
        <v>1</v>
      </c>
      <c r="E1" s="109" t="s">
        <v>2</v>
      </c>
      <c r="F1" s="100" t="s">
        <v>3</v>
      </c>
    </row>
    <row r="2" spans="1:6" ht="15">
      <c r="A2" s="104"/>
      <c r="B2" s="107"/>
      <c r="C2" s="108"/>
      <c r="D2" s="101"/>
      <c r="E2" s="110"/>
      <c r="F2" s="101"/>
    </row>
    <row r="3" spans="1:6" ht="12" customHeight="1">
      <c r="A3" s="88" t="s">
        <v>4</v>
      </c>
      <c r="B3" s="90" t="s">
        <v>5</v>
      </c>
      <c r="C3" s="91"/>
      <c r="D3" s="1"/>
      <c r="E3" s="1"/>
      <c r="F3" s="1"/>
    </row>
    <row r="4" spans="1:6" ht="12" customHeight="1">
      <c r="A4" s="89"/>
      <c r="B4" s="92"/>
      <c r="C4" s="93"/>
      <c r="D4" s="2"/>
      <c r="E4" s="2"/>
      <c r="F4" s="2"/>
    </row>
    <row r="5" spans="1:6" ht="14.55" customHeight="1">
      <c r="A5" s="74" t="s">
        <v>6</v>
      </c>
      <c r="B5" s="3" t="s">
        <v>7</v>
      </c>
      <c r="C5" s="112"/>
      <c r="D5" s="4">
        <v>43</v>
      </c>
      <c r="E5" s="4">
        <f>D5*20%</f>
        <v>8.6</v>
      </c>
      <c r="F5" s="4">
        <f>D5+E5</f>
        <v>51.6</v>
      </c>
    </row>
    <row r="6" spans="1:6" ht="14.55" customHeight="1">
      <c r="A6" s="111"/>
      <c r="B6" s="3" t="s">
        <v>8</v>
      </c>
      <c r="C6" s="112"/>
      <c r="D6" s="5">
        <v>65</v>
      </c>
      <c r="E6" s="5">
        <f>D6*20%</f>
        <v>13</v>
      </c>
      <c r="F6" s="5">
        <f>D6+E6</f>
        <v>78</v>
      </c>
    </row>
    <row r="7" spans="1:6" ht="14.55" customHeight="1">
      <c r="A7" s="111"/>
      <c r="B7" s="3" t="s">
        <v>9</v>
      </c>
      <c r="C7" s="113"/>
      <c r="D7" s="5">
        <v>97</v>
      </c>
      <c r="E7" s="5">
        <f aca="true" t="shared" si="0" ref="E7:E9">D7*20%</f>
        <v>19.400000000000002</v>
      </c>
      <c r="F7" s="5">
        <f aca="true" t="shared" si="1" ref="F7:F9">D7+E7</f>
        <v>116.4</v>
      </c>
    </row>
    <row r="8" spans="1:6" ht="14.55" customHeight="1">
      <c r="A8" s="111"/>
      <c r="B8" s="3" t="s">
        <v>10</v>
      </c>
      <c r="C8" s="113"/>
      <c r="D8" s="5">
        <v>119</v>
      </c>
      <c r="E8" s="5">
        <f t="shared" si="0"/>
        <v>23.8</v>
      </c>
      <c r="F8" s="5">
        <f t="shared" si="1"/>
        <v>142.8</v>
      </c>
    </row>
    <row r="9" spans="1:6" ht="15">
      <c r="A9" s="111"/>
      <c r="B9" s="3" t="s">
        <v>11</v>
      </c>
      <c r="C9" s="113"/>
      <c r="D9" s="5">
        <v>139</v>
      </c>
      <c r="E9" s="5">
        <f t="shared" si="0"/>
        <v>27.8</v>
      </c>
      <c r="F9" s="5">
        <f t="shared" si="1"/>
        <v>166.8</v>
      </c>
    </row>
    <row r="10" spans="1:6" ht="15">
      <c r="A10" s="75"/>
      <c r="B10" s="3" t="s">
        <v>12</v>
      </c>
      <c r="C10" s="97"/>
      <c r="D10" s="6">
        <v>225</v>
      </c>
      <c r="E10" s="6">
        <f>D10*20%</f>
        <v>45</v>
      </c>
      <c r="F10" s="6">
        <f>D10+E10</f>
        <v>270</v>
      </c>
    </row>
    <row r="11" spans="1:6" ht="27" customHeight="1">
      <c r="A11" s="7" t="s">
        <v>13</v>
      </c>
      <c r="B11" s="114" t="s">
        <v>14</v>
      </c>
      <c r="C11" s="114"/>
      <c r="D11" s="8">
        <v>0.025</v>
      </c>
      <c r="E11" s="9"/>
      <c r="F11" s="8">
        <v>0.025</v>
      </c>
    </row>
    <row r="12" spans="1:6" ht="19.05" customHeight="1">
      <c r="A12" s="7" t="s">
        <v>15</v>
      </c>
      <c r="B12" s="115" t="s">
        <v>16</v>
      </c>
      <c r="C12" s="116"/>
      <c r="D12" s="9">
        <v>517</v>
      </c>
      <c r="E12" s="9">
        <v>0</v>
      </c>
      <c r="F12" s="9">
        <v>517</v>
      </c>
    </row>
    <row r="13" spans="1:6" ht="19.05" customHeight="1">
      <c r="A13" s="10" t="s">
        <v>17</v>
      </c>
      <c r="B13" s="114" t="s">
        <v>18</v>
      </c>
      <c r="C13" s="117"/>
      <c r="D13" s="9">
        <v>26</v>
      </c>
      <c r="E13" s="9">
        <v>0</v>
      </c>
      <c r="F13" s="9">
        <v>26</v>
      </c>
    </row>
    <row r="14" spans="1:6" ht="29.25" customHeight="1">
      <c r="A14" s="10" t="s">
        <v>19</v>
      </c>
      <c r="B14" s="62" t="s">
        <v>20</v>
      </c>
      <c r="C14" s="63"/>
      <c r="D14" s="9">
        <v>21</v>
      </c>
      <c r="E14" s="9">
        <f>D14*20%</f>
        <v>4.2</v>
      </c>
      <c r="F14" s="9">
        <f>D14+E14</f>
        <v>25.2</v>
      </c>
    </row>
    <row r="15" spans="1:6" ht="24" customHeight="1">
      <c r="A15" s="11" t="s">
        <v>21</v>
      </c>
      <c r="B15" s="94" t="s">
        <v>22</v>
      </c>
      <c r="C15" s="95"/>
      <c r="D15" s="12"/>
      <c r="E15" s="12"/>
      <c r="F15" s="12"/>
    </row>
    <row r="16" spans="1:6" ht="20.1" customHeight="1">
      <c r="A16" s="74" t="s">
        <v>23</v>
      </c>
      <c r="B16" s="96" t="s">
        <v>24</v>
      </c>
      <c r="C16" s="97"/>
      <c r="D16" s="13"/>
      <c r="E16" s="13"/>
      <c r="F16" s="13"/>
    </row>
    <row r="17" spans="1:6" ht="24" customHeight="1">
      <c r="A17" s="85"/>
      <c r="B17" s="14" t="s">
        <v>25</v>
      </c>
      <c r="C17" s="15" t="s">
        <v>26</v>
      </c>
      <c r="D17" s="9">
        <v>32</v>
      </c>
      <c r="E17" s="9">
        <v>0</v>
      </c>
      <c r="F17" s="9">
        <f>D17+E17</f>
        <v>32</v>
      </c>
    </row>
    <row r="18" spans="1:6" ht="16.5" customHeight="1">
      <c r="A18" s="85"/>
      <c r="B18" s="16"/>
      <c r="C18" s="17" t="s">
        <v>27</v>
      </c>
      <c r="D18" s="18">
        <v>8</v>
      </c>
      <c r="E18" s="18">
        <v>0</v>
      </c>
      <c r="F18" s="18">
        <f>D18+E18</f>
        <v>8</v>
      </c>
    </row>
    <row r="19" spans="1:6" ht="23.25" customHeight="1">
      <c r="A19" s="85"/>
      <c r="B19" s="16" t="s">
        <v>28</v>
      </c>
      <c r="C19" s="17" t="s">
        <v>26</v>
      </c>
      <c r="D19" s="18">
        <v>32</v>
      </c>
      <c r="E19" s="18">
        <f>D19*20%</f>
        <v>6.4</v>
      </c>
      <c r="F19" s="18">
        <f>D19+E19</f>
        <v>38.4</v>
      </c>
    </row>
    <row r="20" spans="1:6" ht="15" customHeight="1">
      <c r="A20" s="86"/>
      <c r="B20" s="19"/>
      <c r="C20" s="17" t="s">
        <v>27</v>
      </c>
      <c r="D20" s="20">
        <v>8</v>
      </c>
      <c r="E20" s="20">
        <f>D20*20%</f>
        <v>1.6</v>
      </c>
      <c r="F20" s="20">
        <f>D20+E20</f>
        <v>9.6</v>
      </c>
    </row>
    <row r="21" spans="1:6" ht="19.05" customHeight="1">
      <c r="A21" s="21" t="s">
        <v>29</v>
      </c>
      <c r="B21" s="62" t="s">
        <v>30</v>
      </c>
      <c r="C21" s="63"/>
      <c r="D21" s="22">
        <v>0.33</v>
      </c>
      <c r="E21" s="22">
        <v>0</v>
      </c>
      <c r="F21" s="22">
        <v>0.33</v>
      </c>
    </row>
    <row r="22" spans="1:6" ht="34.05" customHeight="1">
      <c r="A22" s="7" t="s">
        <v>31</v>
      </c>
      <c r="B22" s="62" t="s">
        <v>32</v>
      </c>
      <c r="C22" s="63"/>
      <c r="D22" s="23">
        <v>90</v>
      </c>
      <c r="E22" s="23">
        <f>D22*20%</f>
        <v>18</v>
      </c>
      <c r="F22" s="23">
        <f>D22+E22</f>
        <v>108</v>
      </c>
    </row>
    <row r="23" spans="1:6" ht="43.5" customHeight="1">
      <c r="A23" s="7" t="s">
        <v>33</v>
      </c>
      <c r="B23" s="62" t="s">
        <v>34</v>
      </c>
      <c r="C23" s="63"/>
      <c r="D23" s="24"/>
      <c r="E23" s="24"/>
      <c r="F23" s="24"/>
    </row>
    <row r="24" spans="1:6" ht="19.05" customHeight="1">
      <c r="A24" s="21" t="s">
        <v>35</v>
      </c>
      <c r="B24" s="62" t="s">
        <v>36</v>
      </c>
      <c r="C24" s="63"/>
      <c r="D24" s="25">
        <v>52</v>
      </c>
      <c r="E24" s="25">
        <f>D24*20%</f>
        <v>10.4</v>
      </c>
      <c r="F24" s="25">
        <f>D24+E24</f>
        <v>62.4</v>
      </c>
    </row>
    <row r="25" spans="1:6" ht="48" customHeight="1">
      <c r="A25" s="7" t="s">
        <v>37</v>
      </c>
      <c r="B25" s="84" t="s">
        <v>38</v>
      </c>
      <c r="C25" s="63"/>
      <c r="D25" s="26">
        <v>11</v>
      </c>
      <c r="E25" s="27">
        <v>0</v>
      </c>
      <c r="F25" s="27">
        <f>D25+E25</f>
        <v>11</v>
      </c>
    </row>
    <row r="26" spans="1:6" ht="19.05" customHeight="1">
      <c r="A26" s="7" t="s">
        <v>39</v>
      </c>
      <c r="B26" s="84" t="s">
        <v>40</v>
      </c>
      <c r="C26" s="63"/>
      <c r="D26" s="26">
        <v>550</v>
      </c>
      <c r="E26" s="28">
        <f>D26*20%</f>
        <v>110</v>
      </c>
      <c r="F26" s="28">
        <f>D26+E26</f>
        <v>660</v>
      </c>
    </row>
    <row r="27" spans="1:6" ht="19.05" customHeight="1">
      <c r="A27" s="7" t="s">
        <v>41</v>
      </c>
      <c r="B27" s="84" t="s">
        <v>42</v>
      </c>
      <c r="C27" s="63"/>
      <c r="D27" s="29"/>
      <c r="E27" s="30"/>
      <c r="F27" s="30"/>
    </row>
    <row r="28" spans="1:6" ht="24" customHeight="1">
      <c r="A28" s="11" t="s">
        <v>43</v>
      </c>
      <c r="B28" s="67" t="s">
        <v>44</v>
      </c>
      <c r="C28" s="68"/>
      <c r="D28" s="24"/>
      <c r="E28" s="24"/>
      <c r="F28" s="24"/>
    </row>
    <row r="29" spans="1:6" ht="19.05" customHeight="1">
      <c r="A29" s="7" t="s">
        <v>45</v>
      </c>
      <c r="B29" s="118" t="s">
        <v>46</v>
      </c>
      <c r="C29" s="119"/>
      <c r="D29" s="25">
        <v>264</v>
      </c>
      <c r="E29" s="25">
        <v>0</v>
      </c>
      <c r="F29" s="25">
        <v>264</v>
      </c>
    </row>
    <row r="30" spans="1:6" ht="28.5" customHeight="1">
      <c r="A30" s="7" t="s">
        <v>47</v>
      </c>
      <c r="B30" s="62" t="s">
        <v>48</v>
      </c>
      <c r="C30" s="63"/>
      <c r="D30" s="31">
        <v>109</v>
      </c>
      <c r="E30" s="26">
        <v>0</v>
      </c>
      <c r="F30" s="26">
        <v>109</v>
      </c>
    </row>
    <row r="31" spans="1:6" ht="45.6" customHeight="1">
      <c r="A31" s="7" t="s">
        <v>49</v>
      </c>
      <c r="B31" s="62" t="s">
        <v>50</v>
      </c>
      <c r="C31" s="63"/>
      <c r="D31" s="49"/>
      <c r="E31" s="50"/>
      <c r="F31" s="50"/>
    </row>
    <row r="32" spans="1:7" ht="24" customHeight="1">
      <c r="A32" s="11" t="s">
        <v>51</v>
      </c>
      <c r="B32" s="67" t="s">
        <v>52</v>
      </c>
      <c r="C32" s="68"/>
      <c r="D32" s="12"/>
      <c r="E32" s="12"/>
      <c r="F32" s="12"/>
      <c r="G32" s="55"/>
    </row>
    <row r="33" spans="1:6" ht="19.05" customHeight="1">
      <c r="A33" s="7" t="s">
        <v>53</v>
      </c>
      <c r="B33" s="62" t="s">
        <v>54</v>
      </c>
      <c r="C33" s="63"/>
      <c r="D33" s="32">
        <v>37</v>
      </c>
      <c r="E33" s="32">
        <f>D33*20%</f>
        <v>7.4</v>
      </c>
      <c r="F33" s="32">
        <f>D33+E33</f>
        <v>44.4</v>
      </c>
    </row>
    <row r="34" spans="1:6" ht="19.05" customHeight="1">
      <c r="A34" s="33" t="s">
        <v>55</v>
      </c>
      <c r="B34" s="62" t="s">
        <v>56</v>
      </c>
      <c r="C34" s="63"/>
      <c r="D34" s="9">
        <v>6</v>
      </c>
      <c r="E34" s="9">
        <f>D34*20%</f>
        <v>1.2000000000000002</v>
      </c>
      <c r="F34" s="9">
        <f>D34+E34</f>
        <v>7.2</v>
      </c>
    </row>
    <row r="35" spans="1:6" ht="19.05" customHeight="1">
      <c r="A35" s="7" t="s">
        <v>57</v>
      </c>
      <c r="B35" s="84" t="s">
        <v>58</v>
      </c>
      <c r="C35" s="63"/>
      <c r="D35" s="34">
        <v>28</v>
      </c>
      <c r="E35" s="27">
        <f>D35*20%</f>
        <v>5.6000000000000005</v>
      </c>
      <c r="F35" s="27">
        <f>D35+E35</f>
        <v>33.6</v>
      </c>
    </row>
    <row r="36" spans="1:6" ht="19.05" customHeight="1">
      <c r="A36" s="35" t="s">
        <v>59</v>
      </c>
      <c r="B36" s="76" t="s">
        <v>60</v>
      </c>
      <c r="C36" s="77"/>
      <c r="D36" s="20">
        <v>37</v>
      </c>
      <c r="E36" s="32">
        <f>D36*20%</f>
        <v>7.4</v>
      </c>
      <c r="F36" s="32">
        <f>D36+E36</f>
        <v>44.4</v>
      </c>
    </row>
    <row r="37" spans="1:6" ht="31.5" customHeight="1">
      <c r="A37" s="74" t="s">
        <v>61</v>
      </c>
      <c r="B37" s="72" t="s">
        <v>62</v>
      </c>
      <c r="C37" s="73"/>
      <c r="D37" s="12"/>
      <c r="E37" s="12"/>
      <c r="F37" s="12"/>
    </row>
    <row r="38" spans="1:6" ht="27" customHeight="1">
      <c r="A38" s="85"/>
      <c r="B38" s="79" t="s">
        <v>63</v>
      </c>
      <c r="C38" s="87"/>
      <c r="D38" s="18">
        <v>46</v>
      </c>
      <c r="E38" s="18">
        <f>D38*20%</f>
        <v>9.200000000000001</v>
      </c>
      <c r="F38" s="18">
        <f>D38+E38</f>
        <v>55.2</v>
      </c>
    </row>
    <row r="39" spans="1:6" ht="26.25" customHeight="1">
      <c r="A39" s="86"/>
      <c r="B39" s="76" t="s">
        <v>64</v>
      </c>
      <c r="C39" s="77"/>
      <c r="D39" s="32">
        <v>56</v>
      </c>
      <c r="E39" s="32">
        <f>D39*20%</f>
        <v>11.200000000000001</v>
      </c>
      <c r="F39" s="32">
        <f>D39+E39</f>
        <v>67.2</v>
      </c>
    </row>
    <row r="40" spans="1:6" ht="19.05" customHeight="1">
      <c r="A40" s="7" t="s">
        <v>65</v>
      </c>
      <c r="B40" s="79" t="s">
        <v>66</v>
      </c>
      <c r="C40" s="87"/>
      <c r="D40" s="18">
        <v>20</v>
      </c>
      <c r="E40" s="18">
        <f>D40*20%</f>
        <v>4</v>
      </c>
      <c r="F40" s="18">
        <f>D40+E40</f>
        <v>24</v>
      </c>
    </row>
    <row r="41" spans="1:8" ht="12" customHeight="1">
      <c r="A41" s="88" t="s">
        <v>67</v>
      </c>
      <c r="B41" s="90" t="s">
        <v>68</v>
      </c>
      <c r="C41" s="91"/>
      <c r="D41" s="64"/>
      <c r="E41" s="66"/>
      <c r="F41" s="66"/>
      <c r="G41" s="98"/>
      <c r="H41" s="99"/>
    </row>
    <row r="42" spans="1:8" ht="12" customHeight="1">
      <c r="A42" s="89"/>
      <c r="B42" s="92"/>
      <c r="C42" s="93"/>
      <c r="D42" s="65"/>
      <c r="E42" s="65"/>
      <c r="F42" s="65"/>
      <c r="G42" s="98"/>
      <c r="H42" s="99"/>
    </row>
    <row r="43" spans="1:6" ht="15">
      <c r="A43" s="74" t="s">
        <v>69</v>
      </c>
      <c r="B43" s="14" t="s">
        <v>70</v>
      </c>
      <c r="C43" s="14" t="s">
        <v>71</v>
      </c>
      <c r="D43" s="9">
        <v>9</v>
      </c>
      <c r="E43" s="9">
        <f>D43*20%</f>
        <v>1.8</v>
      </c>
      <c r="F43" s="9">
        <f>D43+E43</f>
        <v>10.8</v>
      </c>
    </row>
    <row r="44" spans="1:7" ht="15">
      <c r="A44" s="85"/>
      <c r="B44" s="16" t="s">
        <v>72</v>
      </c>
      <c r="C44" s="16"/>
      <c r="D44" s="18">
        <v>11</v>
      </c>
      <c r="E44" s="18">
        <f>D44*20%</f>
        <v>2.2</v>
      </c>
      <c r="F44" s="18">
        <f>D44+E44</f>
        <v>13.2</v>
      </c>
      <c r="G44" s="56"/>
    </row>
    <row r="45" spans="1:6" ht="15">
      <c r="A45" s="85"/>
      <c r="B45" s="16" t="s">
        <v>73</v>
      </c>
      <c r="C45" s="16"/>
      <c r="D45" s="18">
        <v>13</v>
      </c>
      <c r="E45" s="18">
        <f>D45*20%</f>
        <v>2.6</v>
      </c>
      <c r="F45" s="18">
        <f>D45+E45</f>
        <v>15.6</v>
      </c>
    </row>
    <row r="46" spans="1:6" ht="15">
      <c r="A46" s="86"/>
      <c r="B46" s="16" t="s">
        <v>74</v>
      </c>
      <c r="C46" s="16"/>
      <c r="D46" s="18">
        <v>18</v>
      </c>
      <c r="E46" s="18">
        <f>D46*20%</f>
        <v>3.6</v>
      </c>
      <c r="F46" s="18">
        <f>D46+E46</f>
        <v>21.6</v>
      </c>
    </row>
    <row r="47" spans="1:6" s="37" customFormat="1" ht="24" customHeight="1">
      <c r="A47" s="11" t="s">
        <v>75</v>
      </c>
      <c r="B47" s="67" t="s">
        <v>76</v>
      </c>
      <c r="C47" s="68"/>
      <c r="D47" s="36"/>
      <c r="E47" s="36"/>
      <c r="F47" s="36"/>
    </row>
    <row r="48" spans="1:7" ht="19.05" customHeight="1">
      <c r="A48" s="7" t="s">
        <v>77</v>
      </c>
      <c r="B48" s="62" t="s">
        <v>78</v>
      </c>
      <c r="C48" s="63"/>
      <c r="D48" s="32">
        <v>63</v>
      </c>
      <c r="E48" s="32">
        <v>0</v>
      </c>
      <c r="F48" s="32">
        <f>D48+E48</f>
        <v>63</v>
      </c>
      <c r="G48" s="55"/>
    </row>
    <row r="49" spans="1:6" ht="24" customHeight="1">
      <c r="A49" s="11" t="s">
        <v>79</v>
      </c>
      <c r="B49" s="67" t="s">
        <v>80</v>
      </c>
      <c r="C49" s="68"/>
      <c r="D49" s="12"/>
      <c r="E49" s="12"/>
      <c r="F49" s="12"/>
    </row>
    <row r="50" spans="1:6" ht="19.05" customHeight="1">
      <c r="A50" s="21" t="s">
        <v>81</v>
      </c>
      <c r="B50" s="62" t="s">
        <v>82</v>
      </c>
      <c r="C50" s="63"/>
      <c r="D50" s="18">
        <v>104</v>
      </c>
      <c r="E50" s="18">
        <v>0</v>
      </c>
      <c r="F50" s="18">
        <f>D50+E50</f>
        <v>104</v>
      </c>
    </row>
    <row r="51" spans="1:6" s="37" customFormat="1" ht="24" customHeight="1">
      <c r="A51" s="11" t="s">
        <v>83</v>
      </c>
      <c r="B51" s="67" t="s">
        <v>84</v>
      </c>
      <c r="C51" s="68"/>
      <c r="D51" s="38"/>
      <c r="E51" s="38"/>
      <c r="F51" s="38"/>
    </row>
    <row r="52" spans="1:6" ht="19.05" customHeight="1">
      <c r="A52" s="35" t="s">
        <v>85</v>
      </c>
      <c r="B52" s="62" t="s">
        <v>86</v>
      </c>
      <c r="C52" s="63"/>
      <c r="D52" s="27">
        <v>104</v>
      </c>
      <c r="E52" s="27">
        <v>0</v>
      </c>
      <c r="F52" s="27">
        <f>D52+E52</f>
        <v>104</v>
      </c>
    </row>
    <row r="53" spans="1:6" ht="24" customHeight="1">
      <c r="A53" s="11" t="s">
        <v>87</v>
      </c>
      <c r="B53" s="67" t="s">
        <v>88</v>
      </c>
      <c r="C53" s="68"/>
      <c r="D53" s="12"/>
      <c r="E53" s="12"/>
      <c r="F53" s="12"/>
    </row>
    <row r="54" spans="1:6" ht="72" customHeight="1">
      <c r="A54" s="35" t="s">
        <v>89</v>
      </c>
      <c r="B54" s="62" t="s">
        <v>90</v>
      </c>
      <c r="C54" s="63"/>
      <c r="D54" s="27">
        <v>60</v>
      </c>
      <c r="E54" s="27">
        <f>D54*20%</f>
        <v>12</v>
      </c>
      <c r="F54" s="27">
        <f>D54+E54</f>
        <v>72</v>
      </c>
    </row>
    <row r="55" spans="1:6" ht="35.55" customHeight="1">
      <c r="A55" s="11" t="s">
        <v>91</v>
      </c>
      <c r="B55" s="67" t="s">
        <v>92</v>
      </c>
      <c r="C55" s="68"/>
      <c r="D55" s="12"/>
      <c r="E55" s="12"/>
      <c r="F55" s="12"/>
    </row>
    <row r="56" spans="1:6" ht="19.05" customHeight="1">
      <c r="A56" s="58" t="s">
        <v>93</v>
      </c>
      <c r="B56" s="102" t="s">
        <v>94</v>
      </c>
      <c r="C56" s="103"/>
      <c r="D56" s="59">
        <v>50</v>
      </c>
      <c r="E56" s="59">
        <f>D56*20%</f>
        <v>10</v>
      </c>
      <c r="F56" s="59">
        <f>D56+E56</f>
        <v>60</v>
      </c>
    </row>
    <row r="57" spans="1:6" ht="44.1" customHeight="1">
      <c r="A57" s="35" t="s">
        <v>93</v>
      </c>
      <c r="B57" s="62" t="s">
        <v>95</v>
      </c>
      <c r="C57" s="63"/>
      <c r="D57" s="39">
        <v>13</v>
      </c>
      <c r="E57" s="39">
        <f>D57*20%</f>
        <v>2.6</v>
      </c>
      <c r="F57" s="39">
        <f>D57+E57</f>
        <v>15.6</v>
      </c>
    </row>
    <row r="58" spans="1:6" ht="24" customHeight="1">
      <c r="A58" s="11" t="s">
        <v>96</v>
      </c>
      <c r="B58" s="67" t="s">
        <v>97</v>
      </c>
      <c r="C58" s="68"/>
      <c r="D58" s="40"/>
      <c r="E58" s="41"/>
      <c r="F58" s="42"/>
    </row>
    <row r="59" spans="1:6" ht="29.1" customHeight="1">
      <c r="A59" s="35" t="s">
        <v>98</v>
      </c>
      <c r="B59" s="62" t="s">
        <v>99</v>
      </c>
      <c r="C59" s="71"/>
      <c r="D59" s="43">
        <v>109</v>
      </c>
      <c r="E59" s="43">
        <v>0</v>
      </c>
      <c r="F59" s="43">
        <f>D59</f>
        <v>109</v>
      </c>
    </row>
    <row r="60" spans="1:6" ht="24" customHeight="1">
      <c r="A60" s="11" t="s">
        <v>100</v>
      </c>
      <c r="B60" s="67" t="s">
        <v>101</v>
      </c>
      <c r="C60" s="68"/>
      <c r="D60" s="44"/>
      <c r="E60" s="45"/>
      <c r="F60" s="45"/>
    </row>
    <row r="61" spans="1:6" ht="30" customHeight="1">
      <c r="A61" s="74" t="s">
        <v>102</v>
      </c>
      <c r="B61" s="62" t="s">
        <v>103</v>
      </c>
      <c r="C61" s="71"/>
      <c r="D61" s="51"/>
      <c r="E61" s="52"/>
      <c r="F61" s="52"/>
    </row>
    <row r="62" spans="1:6" ht="19.05" customHeight="1">
      <c r="A62" s="82"/>
      <c r="B62" s="72" t="s">
        <v>104</v>
      </c>
      <c r="C62" s="78"/>
      <c r="D62" s="28">
        <v>950</v>
      </c>
      <c r="E62" s="53">
        <v>0</v>
      </c>
      <c r="F62" s="53">
        <v>950</v>
      </c>
    </row>
    <row r="63" spans="1:6" ht="19.05" customHeight="1">
      <c r="A63" s="82"/>
      <c r="B63" s="79" t="s">
        <v>105</v>
      </c>
      <c r="C63" s="80"/>
      <c r="D63" s="54">
        <v>650</v>
      </c>
      <c r="E63" s="5">
        <v>0</v>
      </c>
      <c r="F63" s="5">
        <v>650</v>
      </c>
    </row>
    <row r="64" spans="1:6" ht="19.05" customHeight="1">
      <c r="A64" s="83"/>
      <c r="B64" s="76" t="s">
        <v>106</v>
      </c>
      <c r="C64" s="81"/>
      <c r="D64" s="39">
        <v>350</v>
      </c>
      <c r="E64" s="6">
        <v>0</v>
      </c>
      <c r="F64" s="6">
        <v>350</v>
      </c>
    </row>
    <row r="65" spans="1:6" s="47" customFormat="1" ht="74.1" customHeight="1">
      <c r="A65" s="46" t="s">
        <v>107</v>
      </c>
      <c r="B65" s="69" t="s">
        <v>108</v>
      </c>
      <c r="C65" s="70"/>
      <c r="D65" s="43">
        <v>114</v>
      </c>
      <c r="E65" s="43">
        <v>0</v>
      </c>
      <c r="F65" s="43">
        <v>114</v>
      </c>
    </row>
    <row r="66" spans="1:6" ht="24" customHeight="1">
      <c r="A66" s="11" t="s">
        <v>109</v>
      </c>
      <c r="B66" s="67" t="s">
        <v>110</v>
      </c>
      <c r="C66" s="68"/>
      <c r="D66" s="48"/>
      <c r="E66" s="48"/>
      <c r="F66" s="48"/>
    </row>
    <row r="67" spans="1:6" ht="30.6" customHeight="1">
      <c r="A67" s="35" t="s">
        <v>111</v>
      </c>
      <c r="B67" s="62" t="s">
        <v>112</v>
      </c>
      <c r="C67" s="71"/>
      <c r="D67" s="18">
        <v>1</v>
      </c>
      <c r="E67" s="32">
        <v>0</v>
      </c>
      <c r="F67" s="32">
        <f>D67+E67</f>
        <v>1</v>
      </c>
    </row>
    <row r="68" spans="1:6" ht="24" customHeight="1">
      <c r="A68" s="11" t="s">
        <v>113</v>
      </c>
      <c r="B68" s="67" t="s">
        <v>114</v>
      </c>
      <c r="C68" s="68"/>
      <c r="D68" s="48"/>
      <c r="E68" s="48"/>
      <c r="F68" s="48"/>
    </row>
    <row r="69" spans="1:9" ht="171.6" customHeight="1">
      <c r="A69" s="35" t="s">
        <v>115</v>
      </c>
      <c r="B69" s="62" t="s">
        <v>116</v>
      </c>
      <c r="C69" s="63"/>
      <c r="D69" s="32">
        <v>26</v>
      </c>
      <c r="E69" s="32">
        <v>0</v>
      </c>
      <c r="F69" s="32">
        <f>D69+E69</f>
        <v>26</v>
      </c>
      <c r="I69" s="57"/>
    </row>
    <row r="70" spans="1:6" ht="15">
      <c r="A70" s="74" t="s">
        <v>117</v>
      </c>
      <c r="B70" s="72" t="s">
        <v>118</v>
      </c>
      <c r="C70" s="73"/>
      <c r="D70" s="60">
        <v>26</v>
      </c>
      <c r="E70" s="60">
        <v>0</v>
      </c>
      <c r="F70" s="60">
        <f>D70+E70</f>
        <v>26</v>
      </c>
    </row>
    <row r="71" spans="1:6" ht="15">
      <c r="A71" s="75"/>
      <c r="B71" s="76"/>
      <c r="C71" s="77"/>
      <c r="D71" s="61"/>
      <c r="E71" s="61"/>
      <c r="F71" s="61"/>
    </row>
    <row r="72" spans="1:6" ht="88.05" customHeight="1">
      <c r="A72" s="7" t="s">
        <v>119</v>
      </c>
      <c r="B72" s="62" t="s">
        <v>120</v>
      </c>
      <c r="C72" s="63"/>
      <c r="D72" s="32">
        <v>26</v>
      </c>
      <c r="E72" s="32">
        <v>0</v>
      </c>
      <c r="F72" s="32">
        <f>D72+E72</f>
        <v>26</v>
      </c>
    </row>
    <row r="73" spans="1:6" ht="75.6" customHeight="1">
      <c r="A73" s="33" t="s">
        <v>121</v>
      </c>
      <c r="B73" s="72" t="s">
        <v>122</v>
      </c>
      <c r="C73" s="73"/>
      <c r="D73" s="18">
        <v>26</v>
      </c>
      <c r="E73" s="18">
        <v>0</v>
      </c>
      <c r="F73" s="18">
        <f>D73+E73</f>
        <v>26</v>
      </c>
    </row>
    <row r="74" spans="1:6" ht="57.6" customHeight="1">
      <c r="A74" s="7" t="s">
        <v>123</v>
      </c>
      <c r="B74" s="62" t="s">
        <v>124</v>
      </c>
      <c r="C74" s="63"/>
      <c r="D74" s="27">
        <v>52</v>
      </c>
      <c r="E74" s="27">
        <v>0</v>
      </c>
      <c r="F74" s="27">
        <v>50</v>
      </c>
    </row>
  </sheetData>
  <mergeCells count="76">
    <mergeCell ref="G41:H42"/>
    <mergeCell ref="F1:F2"/>
    <mergeCell ref="A3:A4"/>
    <mergeCell ref="B3:C4"/>
    <mergeCell ref="B56:C56"/>
    <mergeCell ref="B14:C14"/>
    <mergeCell ref="A1:A2"/>
    <mergeCell ref="B1:C2"/>
    <mergeCell ref="D1:D2"/>
    <mergeCell ref="E1:E2"/>
    <mergeCell ref="A5:A10"/>
    <mergeCell ref="C5:C10"/>
    <mergeCell ref="B11:C11"/>
    <mergeCell ref="B12:C12"/>
    <mergeCell ref="B13:C13"/>
    <mergeCell ref="B29:C29"/>
    <mergeCell ref="B15:C15"/>
    <mergeCell ref="A16:A20"/>
    <mergeCell ref="B16:C16"/>
    <mergeCell ref="B21:C21"/>
    <mergeCell ref="B22:C22"/>
    <mergeCell ref="B23:C23"/>
    <mergeCell ref="B24:C24"/>
    <mergeCell ref="B25:C25"/>
    <mergeCell ref="B26:C26"/>
    <mergeCell ref="B27:C27"/>
    <mergeCell ref="B28:C28"/>
    <mergeCell ref="B30:C30"/>
    <mergeCell ref="B32:C32"/>
    <mergeCell ref="B33:C33"/>
    <mergeCell ref="B34:C34"/>
    <mergeCell ref="B35:C35"/>
    <mergeCell ref="B31:C31"/>
    <mergeCell ref="A43:A46"/>
    <mergeCell ref="B47:C47"/>
    <mergeCell ref="B48:C48"/>
    <mergeCell ref="A37:A39"/>
    <mergeCell ref="B37:C37"/>
    <mergeCell ref="B38:C38"/>
    <mergeCell ref="B39:C39"/>
    <mergeCell ref="B40:C40"/>
    <mergeCell ref="A41:A42"/>
    <mergeCell ref="B41:C42"/>
    <mergeCell ref="B36:C36"/>
    <mergeCell ref="A70:A71"/>
    <mergeCell ref="B70:C71"/>
    <mergeCell ref="B55:C55"/>
    <mergeCell ref="B57:C57"/>
    <mergeCell ref="B58:C58"/>
    <mergeCell ref="B59:C59"/>
    <mergeCell ref="B60:C60"/>
    <mergeCell ref="B61:C61"/>
    <mergeCell ref="B62:C62"/>
    <mergeCell ref="B63:C63"/>
    <mergeCell ref="B64:C64"/>
    <mergeCell ref="A61:A64"/>
    <mergeCell ref="B74:C74"/>
    <mergeCell ref="B65:C65"/>
    <mergeCell ref="B66:C66"/>
    <mergeCell ref="B67:C67"/>
    <mergeCell ref="B68:C68"/>
    <mergeCell ref="B69:C69"/>
    <mergeCell ref="B72:C72"/>
    <mergeCell ref="B73:C73"/>
    <mergeCell ref="E70:E71"/>
    <mergeCell ref="F70:F71"/>
    <mergeCell ref="B54:C54"/>
    <mergeCell ref="D41:D42"/>
    <mergeCell ref="E41:E42"/>
    <mergeCell ref="F41:F42"/>
    <mergeCell ref="B53:C53"/>
    <mergeCell ref="B49:C49"/>
    <mergeCell ref="B50:C50"/>
    <mergeCell ref="B51:C51"/>
    <mergeCell ref="B52:C52"/>
    <mergeCell ref="D70:D71"/>
  </mergeCells>
  <printOptions/>
  <pageMargins left="0.7" right="0.7" top="0.75" bottom="0.75" header="0.3" footer="0.3"/>
  <pageSetup fitToHeight="0" fitToWidth="1" horizontalDpi="600" verticalDpi="600" orientation="portrait" paperSize="9" scale="5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4E7B5A20F984488B02FF1A049ACC94" ma:contentTypeVersion="13" ma:contentTypeDescription="Create a new document." ma:contentTypeScope="" ma:versionID="977b17ffa5ecebda156241c256523227">
  <xsd:schema xmlns:xsd="http://www.w3.org/2001/XMLSchema" xmlns:xs="http://www.w3.org/2001/XMLSchema" xmlns:p="http://schemas.microsoft.com/office/2006/metadata/properties" xmlns:ns2="35d6200c-bd59-4e60-8f66-33b43676ae41" xmlns:ns3="3ffd6677-c677-4905-8774-3f23e4f59076" targetNamespace="http://schemas.microsoft.com/office/2006/metadata/properties" ma:root="true" ma:fieldsID="0afa4ce16b7776851abef74d88fb484b" ns2:_="" ns3:_="">
    <xsd:import namespace="35d6200c-bd59-4e60-8f66-33b43676ae41"/>
    <xsd:import namespace="3ffd6677-c677-4905-8774-3f23e4f590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d6200c-bd59-4e60-8f66-33b43676ae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fd6677-c677-4905-8774-3f23e4f5907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523D67-AC35-493A-891B-002C35C1E6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A4FECAB-C575-4D16-AF71-BB1577B0D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d6200c-bd59-4e60-8f66-33b43676ae41"/>
    <ds:schemaRef ds:uri="3ffd6677-c677-4905-8774-3f23e4f590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31BFCD-A045-4EDC-8186-12CDCB0635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McCallum</dc:creator>
  <cp:keywords/>
  <dc:description/>
  <cp:lastModifiedBy>Lynn A. Campbell</cp:lastModifiedBy>
  <dcterms:created xsi:type="dcterms:W3CDTF">2021-06-16T13:42:21Z</dcterms:created>
  <dcterms:modified xsi:type="dcterms:W3CDTF">2022-04-06T14:38:59Z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0x010100794E7B5A20F984488B02FF1A049ACC94</vt:lpwstr>
  </property>
</Properties>
</file>